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2'!$A$1:$I$36</definedName>
  </definedNames>
  <calcPr fullCalcOnLoad="1" refMode="R1C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<sst xmlns="http://schemas.openxmlformats.org/spreadsheetml/2006/main" count="57" uniqueCount="56">
  <si>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</si>
  <si>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</si>
  <si>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</si>
  <si>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</si>
  <si>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</si>
  <si>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</si>
  <si>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</si>
  <si>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</si>
  <si>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</si>
  <si>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</si>
  <si>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</si>
  <si>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</si>
  <si>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</si>
  <si>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</si>
  <si>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</si>
  <si>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</si>
  <si>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</si>
  <si>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</si>
  <si>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</si>
  <si>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</si>
  <si>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</si>
  <si>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</si>
  <si>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</si>
  <si>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</si>
  <si>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</si>
  <si>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</si>
  <si>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</si>
  <si>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</si>
  <si>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</si>
  <si>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</si>
  <si>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</si>
  <si>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</si>
  <si>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</si>
  <si>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</si>
  <si>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</si>
  <si>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</si>
  <si>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</si>
  <si>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</si>
  <si>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</si>
  <si>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</si>
  <si>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</si>
  <si>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</si>
  <si>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</si>
  <si>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</si>
  <si>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холодной воды</t>
  </si>
  <si>
    <t>Оплата за поставку горячей воды</t>
  </si>
  <si>
    <t>Оплата за поставку тепловой энергии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</si>
  <si>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</si>
  <si>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</si>
  <si>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</si>
  <si>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</si>
  <si>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</si>
  <si>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</si>
  <si>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</si>
  <si>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</si>
  <si>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Сборка рам из готового бруса с остеклением и установкой на место – 6шт
- Ремонт металлических дверей подвала – 2 шт
- Ремонт козырьков 5-х этажей ( кв.87,88, 14,27 )  - 4 шт
- Заделка выбоин в бетонных полах тамбура – 6под
- Ремонт детского оборудования – 1 шт
- Установка урн – 1шт
- Ремонт балконного ограждения с а/вышки (кв.25)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оборудования, в т.ч.:
</t>
    </r>
    <r>
      <rPr>
        <sz val="10"/>
        <rFont val="Times New Roman"/>
        <family val="1"/>
      </rPr>
      <t>- Замена сборок на горячем водоснабжении
- Замена участка канализационного стояка
- Замена запорной арматуры кв. 84,22,27
- Замена сборок системы отопления и системы ХГВ</t>
    </r>
    <r>
      <rPr>
        <b/>
        <sz val="10"/>
        <rFont val="Times New Roman"/>
        <family val="1"/>
      </rPr>
      <t xml:space="preserve">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</si>
</sst>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9" fontId="3" fillId="0" borderId="3" xfId="0" applyNumberFormat="1" applyFont="1" applyBorder="1" applyAlignment="1">
      <alignment horizontal="left" vertical="top" wrapText="1"/>
    </xf>
    <xf numFmtId="169" fontId="2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875" style="4" customWidth="1"/>
    <col min="2" max="2" width="9.25390625" style="4" customWidth="1"/>
    <col min="3" max="3" width="33.375" style="4" customWidth="1"/>
    <col min="4" max="4" width="12.00390625" style="4" bestFit="1" customWidth="1"/>
    <col min="5" max="5" width="11.00390625" style="4" bestFit="1" customWidth="1"/>
    <col min="6" max="6" width="13.25390625" style="4" bestFit="1" customWidth="1"/>
    <col min="7" max="7" width="43.75390625" style="4" customWidth="1"/>
    <col min="8" max="8" width="10.125" style="4" bestFit="1" customWidth="1"/>
    <col min="9" max="9" width="9.625" style="4" customWidth="1"/>
    <col min="10" max="16384" width="9.125" style="4" customWidth="1"/>
  </cols>
  <sheetData>
    <row r="1" spans="1:9" ht="77.2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6">
        <v>1</v>
      </c>
      <c r="B4" s="40" t="s">
        <v>23</v>
      </c>
      <c r="C4" s="41"/>
      <c r="D4" s="41"/>
      <c r="E4" s="41"/>
      <c r="F4" s="41"/>
      <c r="G4" s="42"/>
      <c r="H4" s="43">
        <v>1984</v>
      </c>
      <c r="I4" s="44"/>
    </row>
    <row r="5" spans="1:9" ht="21" customHeight="1">
      <c r="A5" s="6">
        <v>2</v>
      </c>
      <c r="B5" s="40" t="s">
        <v>20</v>
      </c>
      <c r="C5" s="41"/>
      <c r="D5" s="41"/>
      <c r="E5" s="41"/>
      <c r="F5" s="41"/>
      <c r="G5" s="42"/>
      <c r="H5" s="43">
        <v>5</v>
      </c>
      <c r="I5" s="44"/>
    </row>
    <row r="6" spans="1:9" ht="21" customHeight="1">
      <c r="A6" s="6">
        <v>3</v>
      </c>
      <c r="B6" s="40" t="s">
        <v>21</v>
      </c>
      <c r="C6" s="41"/>
      <c r="D6" s="41"/>
      <c r="E6" s="41"/>
      <c r="F6" s="41"/>
      <c r="G6" s="42"/>
      <c r="H6" s="43">
        <v>6</v>
      </c>
      <c r="I6" s="44"/>
    </row>
    <row r="7" spans="1:9" ht="21" customHeight="1">
      <c r="A7" s="6">
        <v>4</v>
      </c>
      <c r="B7" s="40" t="s">
        <v>22</v>
      </c>
      <c r="C7" s="41"/>
      <c r="D7" s="41"/>
      <c r="E7" s="41"/>
      <c r="F7" s="41"/>
      <c r="G7" s="42"/>
      <c r="H7" s="43">
        <v>88</v>
      </c>
      <c r="I7" s="44"/>
    </row>
    <row r="8" spans="1:9" ht="21" customHeight="1">
      <c r="A8" s="6">
        <v>5</v>
      </c>
      <c r="B8" s="40" t="s">
        <v>24</v>
      </c>
      <c r="C8" s="41"/>
      <c r="D8" s="41"/>
      <c r="E8" s="41"/>
      <c r="F8" s="41"/>
      <c r="G8" s="42"/>
      <c r="H8" s="49">
        <f>H9+H10</f>
        <v>4942.3</v>
      </c>
      <c r="I8" s="50"/>
    </row>
    <row r="9" spans="1:9" ht="21" customHeight="1">
      <c r="A9" s="6">
        <v>6</v>
      </c>
      <c r="B9" s="40" t="s">
        <v>25</v>
      </c>
      <c r="C9" s="41"/>
      <c r="D9" s="41"/>
      <c r="E9" s="41"/>
      <c r="F9" s="41"/>
      <c r="G9" s="42"/>
      <c r="H9" s="49">
        <v>4317.2</v>
      </c>
      <c r="I9" s="50"/>
    </row>
    <row r="10" spans="1:9" ht="19.5" customHeight="1">
      <c r="A10" s="6">
        <v>7</v>
      </c>
      <c r="B10" s="24" t="s">
        <v>26</v>
      </c>
      <c r="C10" s="24"/>
      <c r="D10" s="24"/>
      <c r="E10" s="24"/>
      <c r="F10" s="24"/>
      <c r="G10" s="24"/>
      <c r="H10" s="49">
        <v>625.1</v>
      </c>
      <c r="I10" s="50"/>
    </row>
    <row r="11" spans="1:9" ht="21" customHeight="1">
      <c r="A11" s="6">
        <v>8</v>
      </c>
      <c r="B11" s="24" t="s">
        <v>27</v>
      </c>
      <c r="C11" s="24"/>
      <c r="D11" s="24"/>
      <c r="E11" s="24"/>
      <c r="F11" s="24"/>
      <c r="G11" s="24"/>
      <c r="H11" s="49">
        <v>10840</v>
      </c>
      <c r="I11" s="50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31" t="s">
        <v>53</v>
      </c>
      <c r="B14" s="32"/>
      <c r="C14" s="32"/>
      <c r="D14" s="32"/>
      <c r="E14" s="32"/>
      <c r="F14" s="32"/>
      <c r="G14" s="32"/>
      <c r="H14" s="32"/>
      <c r="I14" s="33"/>
    </row>
    <row r="15" spans="1:9" ht="12.75" customHeight="1">
      <c r="A15" s="27" t="s">
        <v>3</v>
      </c>
      <c r="B15" s="27" t="s">
        <v>31</v>
      </c>
      <c r="C15" s="35" t="s">
        <v>0</v>
      </c>
      <c r="D15" s="45"/>
      <c r="E15" s="45"/>
      <c r="F15" s="36"/>
      <c r="G15" s="35" t="s">
        <v>2</v>
      </c>
      <c r="H15" s="36"/>
      <c r="I15" s="27" t="s">
        <v>32</v>
      </c>
    </row>
    <row r="16" spans="1:9" ht="75.75" customHeight="1">
      <c r="A16" s="28"/>
      <c r="B16" s="28"/>
      <c r="C16" s="6" t="s">
        <v>1</v>
      </c>
      <c r="D16" s="6" t="s">
        <v>33</v>
      </c>
      <c r="E16" s="6" t="s">
        <v>34</v>
      </c>
      <c r="F16" s="6" t="s">
        <v>52</v>
      </c>
      <c r="G16" s="6" t="s">
        <v>1</v>
      </c>
      <c r="H16" s="6" t="s">
        <v>35</v>
      </c>
      <c r="I16" s="28"/>
    </row>
    <row r="17" spans="1:9" ht="15">
      <c r="A17" s="8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27" customHeight="1">
      <c r="A18" s="9">
        <v>1</v>
      </c>
      <c r="B18" s="10"/>
      <c r="C18" s="11" t="s">
        <v>5</v>
      </c>
      <c r="D18" s="10"/>
      <c r="E18" s="10"/>
      <c r="F18" s="10"/>
      <c r="G18" s="12"/>
      <c r="H18" s="10"/>
      <c r="I18" s="10"/>
    </row>
    <row r="19" spans="1:9" ht="30" customHeight="1">
      <c r="A19" s="6" t="s">
        <v>11</v>
      </c>
      <c r="B19" s="13">
        <v>-2.18181</v>
      </c>
      <c r="C19" s="7" t="s">
        <v>4</v>
      </c>
      <c r="D19" s="13">
        <v>22.96315</v>
      </c>
      <c r="E19" s="13">
        <v>21.42463</v>
      </c>
      <c r="F19" s="13"/>
      <c r="G19" s="20" t="s">
        <v>43</v>
      </c>
      <c r="H19" s="13">
        <f>E19</f>
        <v>21.42463</v>
      </c>
      <c r="I19" s="13">
        <f>B19-D19+E19</f>
        <v>-3.720329999999997</v>
      </c>
    </row>
    <row r="20" spans="1:9" ht="90" customHeight="1">
      <c r="A20" s="27" t="s">
        <v>12</v>
      </c>
      <c r="B20" s="25">
        <f>-(41.31182+5.69041)</f>
        <v>-47.00223</v>
      </c>
      <c r="C20" s="27" t="s">
        <v>49</v>
      </c>
      <c r="D20" s="25">
        <f>434.80025+59.89068</f>
        <v>494.69093</v>
      </c>
      <c r="E20" s="25">
        <f>405.66894+55.87805</f>
        <v>461.54699000000005</v>
      </c>
      <c r="F20" s="25"/>
      <c r="G20" s="29" t="s">
        <v>55</v>
      </c>
      <c r="H20" s="25">
        <f>E20</f>
        <v>461.54699000000005</v>
      </c>
      <c r="I20" s="25">
        <f>B20-D20+E20</f>
        <v>-80.14616999999998</v>
      </c>
    </row>
    <row r="21" spans="1:9" ht="226.5" customHeight="1">
      <c r="A21" s="28"/>
      <c r="B21" s="26"/>
      <c r="C21" s="28"/>
      <c r="D21" s="26"/>
      <c r="E21" s="26"/>
      <c r="F21" s="26"/>
      <c r="G21" s="30"/>
      <c r="H21" s="26"/>
      <c r="I21" s="26"/>
    </row>
    <row r="22" spans="1:9" ht="27" customHeight="1">
      <c r="A22" s="9"/>
      <c r="B22" s="10">
        <f>SUM(B19:B21)</f>
        <v>-49.184039999999996</v>
      </c>
      <c r="C22" s="11" t="s">
        <v>6</v>
      </c>
      <c r="D22" s="10">
        <f>SUM(D19:D21)</f>
        <v>517.65408</v>
      </c>
      <c r="E22" s="10">
        <f>SUM(E19:E21)</f>
        <v>482.97162000000003</v>
      </c>
      <c r="F22" s="10"/>
      <c r="G22" s="1"/>
      <c r="H22" s="10">
        <f>SUM(H19:H21)</f>
        <v>482.97162000000003</v>
      </c>
      <c r="I22" s="10">
        <f>SUM(I19:I21)</f>
        <v>-83.86649999999997</v>
      </c>
    </row>
    <row r="23" spans="1:9" ht="27" customHeight="1">
      <c r="A23" s="9">
        <v>2</v>
      </c>
      <c r="B23" s="10"/>
      <c r="C23" s="11" t="s">
        <v>7</v>
      </c>
      <c r="D23" s="10"/>
      <c r="E23" s="10"/>
      <c r="F23" s="10"/>
      <c r="G23" s="1"/>
      <c r="H23" s="10"/>
      <c r="I23" s="10"/>
    </row>
    <row r="24" spans="1:9" ht="27" customHeight="1">
      <c r="A24" s="6" t="s">
        <v>14</v>
      </c>
      <c r="B24" s="13">
        <v>-49.8749</v>
      </c>
      <c r="C24" s="7" t="s">
        <v>9</v>
      </c>
      <c r="D24" s="13">
        <v>524.92528</v>
      </c>
      <c r="E24" s="13">
        <v>489.75566</v>
      </c>
      <c r="F24" s="13"/>
      <c r="G24" s="21" t="s">
        <v>46</v>
      </c>
      <c r="H24" s="13">
        <f>E24</f>
        <v>489.75566</v>
      </c>
      <c r="I24" s="13">
        <f>B24-D24+E24</f>
        <v>-85.04452000000009</v>
      </c>
    </row>
    <row r="25" spans="1:9" ht="27" customHeight="1">
      <c r="A25" s="14" t="s">
        <v>15</v>
      </c>
      <c r="B25" s="13">
        <v>-19.64996</v>
      </c>
      <c r="C25" s="7" t="s">
        <v>10</v>
      </c>
      <c r="D25" s="13">
        <v>206.81268</v>
      </c>
      <c r="E25" s="13">
        <v>192.95638</v>
      </c>
      <c r="F25" s="13"/>
      <c r="G25" s="21" t="s">
        <v>45</v>
      </c>
      <c r="H25" s="13">
        <f>E25</f>
        <v>192.95638</v>
      </c>
      <c r="I25" s="13">
        <f>B25-D25+E25</f>
        <v>-33.50626</v>
      </c>
    </row>
    <row r="26" spans="1:9" ht="27" customHeight="1">
      <c r="A26" s="14" t="s">
        <v>16</v>
      </c>
      <c r="B26" s="13">
        <v>-10.92486</v>
      </c>
      <c r="C26" s="7" t="s">
        <v>30</v>
      </c>
      <c r="D26" s="13">
        <v>114.98243</v>
      </c>
      <c r="E26" s="13">
        <v>107.27869</v>
      </c>
      <c r="F26" s="13"/>
      <c r="G26" s="21" t="s">
        <v>44</v>
      </c>
      <c r="H26" s="13">
        <f>E26</f>
        <v>107.27869</v>
      </c>
      <c r="I26" s="13">
        <f>B26-D26+E26</f>
        <v>-18.62859999999999</v>
      </c>
    </row>
    <row r="27" spans="1:9" ht="27" customHeight="1">
      <c r="A27" s="6" t="s">
        <v>17</v>
      </c>
      <c r="B27" s="13">
        <v>-8.10168</v>
      </c>
      <c r="C27" s="7" t="s">
        <v>8</v>
      </c>
      <c r="D27" s="13">
        <v>85.26887</v>
      </c>
      <c r="E27" s="13">
        <v>79.55592</v>
      </c>
      <c r="F27" s="13"/>
      <c r="G27" s="21" t="s">
        <v>47</v>
      </c>
      <c r="H27" s="13">
        <f>E27</f>
        <v>79.55592</v>
      </c>
      <c r="I27" s="13">
        <f>B27-D27+E27</f>
        <v>-13.814630000000008</v>
      </c>
    </row>
    <row r="28" spans="1:9" ht="27" customHeight="1">
      <c r="A28" s="6" t="s">
        <v>36</v>
      </c>
      <c r="B28" s="13">
        <v>-1.48438</v>
      </c>
      <c r="C28" s="7" t="s">
        <v>37</v>
      </c>
      <c r="D28" s="13">
        <v>15.62282</v>
      </c>
      <c r="E28" s="13">
        <v>14.5761</v>
      </c>
      <c r="F28" s="13"/>
      <c r="G28" s="21" t="s">
        <v>48</v>
      </c>
      <c r="H28" s="13">
        <f>E28</f>
        <v>14.5761</v>
      </c>
      <c r="I28" s="13">
        <f>B28-D28+E28</f>
        <v>-2.531100000000002</v>
      </c>
    </row>
    <row r="29" spans="1:9" ht="30.75" customHeight="1">
      <c r="A29" s="9"/>
      <c r="B29" s="10">
        <f>SUM(B24:B28)</f>
        <v>-90.03577999999999</v>
      </c>
      <c r="C29" s="11" t="s">
        <v>13</v>
      </c>
      <c r="D29" s="10">
        <f>SUM(D24:D28)</f>
        <v>947.6120800000001</v>
      </c>
      <c r="E29" s="10">
        <f>SUM(E24:E28)</f>
        <v>884.12275</v>
      </c>
      <c r="F29" s="10"/>
      <c r="G29" s="22"/>
      <c r="H29" s="10">
        <f>SUM(H24:H28)</f>
        <v>884.12275</v>
      </c>
      <c r="I29" s="10">
        <f>SUM(I24:I28)</f>
        <v>-153.52511000000013</v>
      </c>
    </row>
    <row r="30" spans="1:9" ht="26.25" customHeight="1">
      <c r="A30" s="9">
        <v>3</v>
      </c>
      <c r="B30" s="15"/>
      <c r="C30" s="11" t="s">
        <v>38</v>
      </c>
      <c r="D30" s="13"/>
      <c r="E30" s="13"/>
      <c r="F30" s="13"/>
      <c r="G30" s="23"/>
      <c r="H30" s="16"/>
      <c r="I30" s="13"/>
    </row>
    <row r="31" spans="1:9" ht="30">
      <c r="A31" s="6" t="s">
        <v>50</v>
      </c>
      <c r="B31" s="13">
        <v>-0.13019</v>
      </c>
      <c r="C31" s="7" t="s">
        <v>39</v>
      </c>
      <c r="D31" s="13">
        <v>1.37024</v>
      </c>
      <c r="E31" s="13">
        <v>1.27843</v>
      </c>
      <c r="F31" s="13"/>
      <c r="G31" s="23"/>
      <c r="H31" s="13">
        <f>E31</f>
        <v>1.27843</v>
      </c>
      <c r="I31" s="13">
        <f>B31-D31+E31</f>
        <v>-0.22199999999999998</v>
      </c>
    </row>
    <row r="32" spans="1:9" ht="24" customHeight="1">
      <c r="A32" s="6" t="s">
        <v>51</v>
      </c>
      <c r="B32" s="13">
        <v>-1.34377</v>
      </c>
      <c r="C32" s="7" t="s">
        <v>40</v>
      </c>
      <c r="D32" s="13">
        <v>14.14299</v>
      </c>
      <c r="E32" s="13">
        <v>13.19542</v>
      </c>
      <c r="F32" s="13"/>
      <c r="G32" s="23"/>
      <c r="H32" s="13">
        <f>E32</f>
        <v>13.19542</v>
      </c>
      <c r="I32" s="13">
        <f>B32-D32+E32</f>
        <v>-2.291339999999998</v>
      </c>
    </row>
    <row r="33" spans="1:9" s="18" customFormat="1" ht="25.5" customHeight="1">
      <c r="A33" s="9"/>
      <c r="B33" s="10">
        <f>SUM(B31:B32)</f>
        <v>-1.47396</v>
      </c>
      <c r="C33" s="11" t="s">
        <v>41</v>
      </c>
      <c r="D33" s="10">
        <f>SUM(D31:D32)</f>
        <v>15.51323</v>
      </c>
      <c r="E33" s="10">
        <f>SUM(E31:E32)</f>
        <v>14.47385</v>
      </c>
      <c r="F33" s="10"/>
      <c r="G33" s="2"/>
      <c r="H33" s="10">
        <f>SUM(H31:H32)</f>
        <v>14.47385</v>
      </c>
      <c r="I33" s="10">
        <f>SUM(I31:I32)</f>
        <v>-2.513339999999998</v>
      </c>
    </row>
    <row r="34" spans="1:9" ht="26.25" customHeight="1">
      <c r="A34" s="19"/>
      <c r="B34" s="10">
        <f>SUM(B22,B29,B33)</f>
        <v>-140.69377999999998</v>
      </c>
      <c r="C34" s="11" t="s">
        <v>19</v>
      </c>
      <c r="D34" s="10">
        <f>SUM(D22,D29,D33)</f>
        <v>1480.7793900000001</v>
      </c>
      <c r="E34" s="10">
        <f>SUM(E22,E29,E33)</f>
        <v>1381.56822</v>
      </c>
      <c r="F34" s="10"/>
      <c r="G34" s="2"/>
      <c r="H34" s="10">
        <f>SUM(H22,H29,H33)</f>
        <v>1381.56822</v>
      </c>
      <c r="I34" s="10">
        <f>SUM(I22,I29,I33)</f>
        <v>-239.9049500000001</v>
      </c>
    </row>
    <row r="35" spans="1:9" ht="28.5">
      <c r="A35" s="19"/>
      <c r="B35" s="10"/>
      <c r="C35" s="11" t="s">
        <v>42</v>
      </c>
      <c r="D35" s="46">
        <f>E34+F34-D34</f>
        <v>-99.21117000000004</v>
      </c>
      <c r="E35" s="47"/>
      <c r="F35" s="48"/>
      <c r="G35" s="22"/>
      <c r="H35" s="17"/>
      <c r="I35" s="10"/>
    </row>
    <row r="36" spans="1:9" ht="27" customHeight="1">
      <c r="A36" s="9">
        <v>4</v>
      </c>
      <c r="B36" s="10">
        <v>27.3</v>
      </c>
      <c r="C36" s="11" t="s">
        <v>18</v>
      </c>
      <c r="D36" s="10">
        <v>49.7719</v>
      </c>
      <c r="E36" s="10">
        <v>46.43722</v>
      </c>
      <c r="F36" s="10"/>
      <c r="G36" s="22"/>
      <c r="H36" s="10">
        <v>0</v>
      </c>
      <c r="I36" s="10">
        <f>B36+E36+F36-H36</f>
        <v>73.73722000000001</v>
      </c>
    </row>
  </sheetData>
  <mergeCells count="36">
    <mergeCell ref="C15:F15"/>
    <mergeCell ref="D35:F35"/>
    <mergeCell ref="F20:F21"/>
    <mergeCell ref="H8:I8"/>
    <mergeCell ref="H9:I9"/>
    <mergeCell ref="A12:I12"/>
    <mergeCell ref="B10:G10"/>
    <mergeCell ref="B11:G11"/>
    <mergeCell ref="H10:I10"/>
    <mergeCell ref="H11:I11"/>
    <mergeCell ref="A3:I3"/>
    <mergeCell ref="H5:I5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B20:B21"/>
    <mergeCell ref="A20:A21"/>
    <mergeCell ref="I20:I21"/>
    <mergeCell ref="H20:H21"/>
    <mergeCell ref="G20:G21"/>
    <mergeCell ref="C20:C21"/>
    <mergeCell ref="D20:D21"/>
    <mergeCell ref="E20:E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9" r:id="rId1"/>
  <rowBreaks count="2" manualBreakCount="2">
    <brk id="19" max="8" man="1"/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2010-10-21T09:15:20Z</cp:lastPrinted>
  <dcterms:created xsi:type="dcterms:W3CDTF">2010-04-01T07:27:06Z</dcterms:created>
  <dcterms:modified xsi:type="dcterms:W3CDTF">2010-12-07T10:11:00Z</dcterms:modified>
  <cp:category/>
  <cp:version/>
  <cp:contentType/>
  <cp:contentStatus/>
</cp:coreProperties>
</file>